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2075"/>
  </bookViews>
  <sheets>
    <sheet name="Boise Ck BIBI by year" sheetId="1" r:id="rId1"/>
    <sheet name="Metadata" sheetId="2" r:id="rId2"/>
  </sheets>
  <calcPr calcId="145621"/>
</workbook>
</file>

<file path=xl/calcChain.xml><?xml version="1.0" encoding="utf-8"?>
<calcChain xmlns="http://schemas.openxmlformats.org/spreadsheetml/2006/main">
  <c r="AB11" i="1" l="1"/>
  <c r="AB12" i="1"/>
  <c r="AB10" i="1"/>
  <c r="AB9" i="1"/>
  <c r="AB8" i="1"/>
  <c r="AB7" i="1"/>
  <c r="AB6" i="1"/>
  <c r="AB5" i="1"/>
  <c r="AB4" i="1"/>
  <c r="AB3" i="1"/>
  <c r="AB2" i="1"/>
  <c r="AD3" i="1"/>
  <c r="AD4" i="1"/>
  <c r="AD5" i="1"/>
  <c r="AD6" i="1"/>
  <c r="AD7" i="1"/>
  <c r="AD8" i="1"/>
  <c r="AD9" i="1"/>
  <c r="AD10" i="1"/>
  <c r="AD11" i="1"/>
  <c r="AD12" i="1"/>
  <c r="AD2" i="1"/>
  <c r="AC2" i="1"/>
  <c r="AC3" i="1"/>
  <c r="AC4" i="1"/>
  <c r="AC5" i="1"/>
  <c r="AC6" i="1"/>
  <c r="AC7" i="1"/>
  <c r="AC8" i="1"/>
  <c r="AC9" i="1"/>
  <c r="AC10" i="1"/>
  <c r="AC11" i="1"/>
  <c r="AC12" i="1"/>
</calcChain>
</file>

<file path=xl/sharedStrings.xml><?xml version="1.0" encoding="utf-8"?>
<sst xmlns="http://schemas.openxmlformats.org/spreadsheetml/2006/main" count="115" uniqueCount="57">
  <si>
    <t>Site ID</t>
  </si>
  <si>
    <t>WRIA</t>
  </si>
  <si>
    <t>Basin</t>
  </si>
  <si>
    <t>Subbasin</t>
  </si>
  <si>
    <t>Stream</t>
  </si>
  <si>
    <t>Agency</t>
  </si>
  <si>
    <t>Project</t>
  </si>
  <si>
    <t>Site Code</t>
  </si>
  <si>
    <t>Latitude</t>
  </si>
  <si>
    <t>Longitude</t>
  </si>
  <si>
    <t>WRIA 10 - Puyallup-White</t>
  </si>
  <si>
    <t>Green Waters Basin</t>
  </si>
  <si>
    <t>Mud Mt Lake Subbasin</t>
  </si>
  <si>
    <t>Boise Creek</t>
  </si>
  <si>
    <t>Pierce County</t>
  </si>
  <si>
    <t>Pierce County Watershed Health Monitoring</t>
  </si>
  <si>
    <t>BIBI-040 Boise Creek</t>
  </si>
  <si>
    <t>Washington State Department of Ecology</t>
  </si>
  <si>
    <t>Ambient</t>
  </si>
  <si>
    <t>Boise_ECY_552</t>
  </si>
  <si>
    <t>King County - DNRP</t>
  </si>
  <si>
    <t>Boise Ambient</t>
  </si>
  <si>
    <t>BSE_1_MudMtnRd</t>
  </si>
  <si>
    <t>BSE_21_GolfCrs</t>
  </si>
  <si>
    <t>BSE_8_268thAveSE</t>
  </si>
  <si>
    <t>King County - Roads</t>
  </si>
  <si>
    <t>ESA Water Quality</t>
  </si>
  <si>
    <t>E2154</t>
  </si>
  <si>
    <t>E2168</t>
  </si>
  <si>
    <t>CIP Support</t>
  </si>
  <si>
    <t>E2168 D/S</t>
  </si>
  <si>
    <t>Lower Boise Creek</t>
  </si>
  <si>
    <t>LowerBoise_Control</t>
  </si>
  <si>
    <t>LowerBoise_NewChannel</t>
  </si>
  <si>
    <t>LowerBoise_OldChannel</t>
  </si>
  <si>
    <t>Title: Scores By Year</t>
  </si>
  <si>
    <t>Metric: Overall Score</t>
  </si>
  <si>
    <t>Area Filter: Boise Creek</t>
  </si>
  <si>
    <t>Date Filter: All events at each site</t>
  </si>
  <si>
    <t>Replicate Handling: Combine replicates, then calculate</t>
  </si>
  <si>
    <t>Score Type: 0-100 B-IBI</t>
  </si>
  <si>
    <t>Taxa Attributes: Fore, Wisseman, 2012 (recommended for 0-100 B-IBI)</t>
  </si>
  <si>
    <t>Taxonomic Resolution: As Defined by Metadata</t>
  </si>
  <si>
    <t>Organisms per Visit: At most 500, subsampled when over</t>
  </si>
  <si>
    <t>Sorted by: Location, Agency, Project, Site Code</t>
  </si>
  <si>
    <t>Generation Time: 7/8/2015 8:38 AM</t>
  </si>
  <si>
    <t>http://pugetsoundstreambenthos.org/Download.aspx?page=Download%2FScoresByYear.ashx&amp;Stream-Area=Boise%20Creek&amp;d=4</t>
  </si>
  <si>
    <t>Average</t>
  </si>
  <si>
    <t>N</t>
  </si>
  <si>
    <t>Most Recent</t>
  </si>
  <si>
    <t>Recent Year</t>
  </si>
  <si>
    <t>Upstream</t>
  </si>
  <si>
    <t>Middle Upstream</t>
  </si>
  <si>
    <t>Middle downstream</t>
  </si>
  <si>
    <t>Downstream</t>
  </si>
  <si>
    <t>Mouth</t>
  </si>
  <si>
    <t>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</si>
</sst>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</xdr:row>
      <xdr:rowOff>0</xdr:rowOff>
    </xdr:from>
    <xdr:to>
      <xdr:col>10</xdr:col>
      <xdr:colOff>294477</xdr:colOff>
      <xdr:row>32</xdr:row>
      <xdr:rowOff>28119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476500"/>
          <a:ext cx="6390477" cy="364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"/>
  <sheetViews>
    <sheetView tabSelected="1" workbookViewId="0">
      <selection activeCell="D25" sqref="D25"/>
    </sheetView>
  </sheetViews>
  <sheetFormatPr defaultRowHeight="15" x14ac:dyDescent="0.25"/>
  <cols>
    <col min="1" max="1" width="6.7109375" bestFit="1" customWidth="1"/>
    <col min="8" max="8" width="24.140625" bestFit="1" customWidth="1"/>
    <col min="9" max="9" width="19.140625" bestFit="1" customWidth="1"/>
    <col min="12" max="27" width="5" bestFit="1" customWidth="1"/>
    <col min="28" max="28" width="12" bestFit="1" customWidth="1"/>
    <col min="29" max="29" width="8.28515625" bestFit="1" customWidth="1"/>
    <col min="30" max="30" width="3" bestFit="1" customWidth="1"/>
  </cols>
  <sheetData>
    <row r="1" spans="1:3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56</v>
      </c>
      <c r="J1" t="s">
        <v>8</v>
      </c>
      <c r="K1" t="s">
        <v>9</v>
      </c>
      <c r="L1">
        <v>1999</v>
      </c>
      <c r="M1">
        <v>2000</v>
      </c>
      <c r="N1">
        <v>2001</v>
      </c>
      <c r="O1">
        <v>2002</v>
      </c>
      <c r="P1">
        <v>2003</v>
      </c>
      <c r="Q1">
        <v>2004</v>
      </c>
      <c r="R1">
        <v>2005</v>
      </c>
      <c r="S1">
        <v>2006</v>
      </c>
      <c r="T1">
        <v>2007</v>
      </c>
      <c r="U1">
        <v>2008</v>
      </c>
      <c r="V1">
        <v>2009</v>
      </c>
      <c r="W1">
        <v>2010</v>
      </c>
      <c r="X1">
        <v>2011</v>
      </c>
      <c r="Y1">
        <v>2012</v>
      </c>
      <c r="Z1">
        <v>2013</v>
      </c>
      <c r="AA1">
        <v>2014</v>
      </c>
      <c r="AB1" t="s">
        <v>49</v>
      </c>
      <c r="AC1" t="s">
        <v>47</v>
      </c>
      <c r="AD1" t="s">
        <v>48</v>
      </c>
      <c r="AE1" t="s">
        <v>50</v>
      </c>
    </row>
    <row r="2" spans="1:31" x14ac:dyDescent="0.25">
      <c r="A2">
        <v>1239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54</v>
      </c>
      <c r="J2">
        <v>47.178190000000001</v>
      </c>
      <c r="K2">
        <v>-122.01446</v>
      </c>
      <c r="N2">
        <v>63.4</v>
      </c>
      <c r="O2">
        <v>68</v>
      </c>
      <c r="R2">
        <v>76.900000000000006</v>
      </c>
      <c r="AB2">
        <f>R2</f>
        <v>76.900000000000006</v>
      </c>
      <c r="AC2" s="1">
        <f>AVERAGE(L2:AA2)</f>
        <v>69.433333333333337</v>
      </c>
      <c r="AD2">
        <f>COUNT(L2:AA2)</f>
        <v>3</v>
      </c>
      <c r="AE2">
        <v>2005</v>
      </c>
    </row>
    <row r="3" spans="1:31" x14ac:dyDescent="0.25">
      <c r="A3">
        <v>595</v>
      </c>
      <c r="B3" t="s">
        <v>10</v>
      </c>
      <c r="C3" t="s">
        <v>11</v>
      </c>
      <c r="D3" t="s">
        <v>12</v>
      </c>
      <c r="E3" t="s">
        <v>13</v>
      </c>
      <c r="F3" t="s">
        <v>17</v>
      </c>
      <c r="G3" t="s">
        <v>18</v>
      </c>
      <c r="H3" t="s">
        <v>19</v>
      </c>
      <c r="I3" t="s">
        <v>55</v>
      </c>
      <c r="J3">
        <v>47.175899999999999</v>
      </c>
      <c r="K3">
        <v>-122.0184</v>
      </c>
      <c r="Q3">
        <v>44.1</v>
      </c>
      <c r="AB3">
        <f>Q3</f>
        <v>44.1</v>
      </c>
      <c r="AC3" s="1">
        <f t="shared" ref="AC3:AC12" si="0">AVERAGE(L3:AA3)</f>
        <v>44.1</v>
      </c>
      <c r="AD3">
        <f t="shared" ref="AD3:AD12" si="1">COUNT(L3:AA3)</f>
        <v>1</v>
      </c>
      <c r="AE3">
        <v>2004</v>
      </c>
    </row>
    <row r="4" spans="1:31" x14ac:dyDescent="0.25">
      <c r="A4">
        <v>2227</v>
      </c>
      <c r="B4" t="s">
        <v>10</v>
      </c>
      <c r="C4" t="s">
        <v>11</v>
      </c>
      <c r="D4" t="s">
        <v>12</v>
      </c>
      <c r="E4" t="s">
        <v>13</v>
      </c>
      <c r="F4" t="s">
        <v>20</v>
      </c>
      <c r="G4" t="s">
        <v>21</v>
      </c>
      <c r="H4" t="s">
        <v>22</v>
      </c>
      <c r="I4" t="s">
        <v>55</v>
      </c>
      <c r="J4">
        <v>47.175524000000003</v>
      </c>
      <c r="K4">
        <v>-122.01877500000001</v>
      </c>
      <c r="AA4">
        <v>53.1</v>
      </c>
      <c r="AB4">
        <f>AA4</f>
        <v>53.1</v>
      </c>
      <c r="AC4" s="1">
        <f t="shared" si="0"/>
        <v>53.1</v>
      </c>
      <c r="AD4">
        <f t="shared" si="1"/>
        <v>1</v>
      </c>
      <c r="AE4">
        <v>2014</v>
      </c>
    </row>
    <row r="5" spans="1:31" x14ac:dyDescent="0.25">
      <c r="A5">
        <v>2228</v>
      </c>
      <c r="B5" t="s">
        <v>10</v>
      </c>
      <c r="C5" t="s">
        <v>11</v>
      </c>
      <c r="D5" t="s">
        <v>12</v>
      </c>
      <c r="E5" t="s">
        <v>13</v>
      </c>
      <c r="F5" t="s">
        <v>20</v>
      </c>
      <c r="G5" t="s">
        <v>21</v>
      </c>
      <c r="H5" t="s">
        <v>23</v>
      </c>
      <c r="I5" t="s">
        <v>51</v>
      </c>
      <c r="J5">
        <v>47.195154000000002</v>
      </c>
      <c r="K5">
        <v>-121.953301</v>
      </c>
      <c r="AA5">
        <v>94.5</v>
      </c>
      <c r="AB5">
        <f>AA5</f>
        <v>94.5</v>
      </c>
      <c r="AC5" s="1">
        <f t="shared" si="0"/>
        <v>94.5</v>
      </c>
      <c r="AD5">
        <f t="shared" si="1"/>
        <v>1</v>
      </c>
      <c r="AE5">
        <v>2014</v>
      </c>
    </row>
    <row r="6" spans="1:31" x14ac:dyDescent="0.25">
      <c r="A6">
        <v>2226</v>
      </c>
      <c r="B6" t="s">
        <v>10</v>
      </c>
      <c r="C6" t="s">
        <v>11</v>
      </c>
      <c r="D6" t="s">
        <v>12</v>
      </c>
      <c r="E6" t="s">
        <v>13</v>
      </c>
      <c r="F6" t="s">
        <v>20</v>
      </c>
      <c r="G6" t="s">
        <v>21</v>
      </c>
      <c r="H6" t="s">
        <v>24</v>
      </c>
      <c r="I6" t="s">
        <v>53</v>
      </c>
      <c r="J6">
        <v>47.190111000000002</v>
      </c>
      <c r="K6">
        <v>-121.98177800000001</v>
      </c>
      <c r="AA6">
        <v>64.099999999999994</v>
      </c>
      <c r="AB6">
        <f>AA6</f>
        <v>64.099999999999994</v>
      </c>
      <c r="AC6" s="1">
        <f t="shared" si="0"/>
        <v>64.099999999999994</v>
      </c>
      <c r="AD6">
        <f t="shared" si="1"/>
        <v>1</v>
      </c>
      <c r="AE6">
        <v>2014</v>
      </c>
    </row>
    <row r="7" spans="1:31" x14ac:dyDescent="0.25">
      <c r="A7">
        <v>357</v>
      </c>
      <c r="B7" t="s">
        <v>10</v>
      </c>
      <c r="C7" t="s">
        <v>11</v>
      </c>
      <c r="D7" t="s">
        <v>12</v>
      </c>
      <c r="E7" t="s">
        <v>13</v>
      </c>
      <c r="F7" t="s">
        <v>25</v>
      </c>
      <c r="G7" t="s">
        <v>26</v>
      </c>
      <c r="H7" t="s">
        <v>27</v>
      </c>
      <c r="I7" t="s">
        <v>52</v>
      </c>
      <c r="J7">
        <v>47.185431999999999</v>
      </c>
      <c r="K7">
        <v>-121.96325400000001</v>
      </c>
      <c r="L7">
        <v>26.7</v>
      </c>
      <c r="M7">
        <v>73.2</v>
      </c>
      <c r="O7">
        <v>65.900000000000006</v>
      </c>
      <c r="P7">
        <v>74.599999999999994</v>
      </c>
      <c r="Q7">
        <v>65.099999999999994</v>
      </c>
      <c r="R7">
        <v>47.5</v>
      </c>
      <c r="S7">
        <v>61.8</v>
      </c>
      <c r="T7">
        <v>72.099999999999994</v>
      </c>
      <c r="U7">
        <v>64.900000000000006</v>
      </c>
      <c r="V7">
        <v>86.4</v>
      </c>
      <c r="W7">
        <v>70.099999999999994</v>
      </c>
      <c r="AB7">
        <f>W7</f>
        <v>70.099999999999994</v>
      </c>
      <c r="AC7" s="1">
        <f t="shared" si="0"/>
        <v>64.390909090909091</v>
      </c>
      <c r="AD7">
        <f t="shared" si="1"/>
        <v>11</v>
      </c>
      <c r="AE7">
        <v>2010</v>
      </c>
    </row>
    <row r="8" spans="1:31" x14ac:dyDescent="0.25">
      <c r="A8">
        <v>356</v>
      </c>
      <c r="B8" t="s">
        <v>10</v>
      </c>
      <c r="C8" t="s">
        <v>11</v>
      </c>
      <c r="D8" t="s">
        <v>12</v>
      </c>
      <c r="E8" t="s">
        <v>13</v>
      </c>
      <c r="F8" t="s">
        <v>25</v>
      </c>
      <c r="G8" t="s">
        <v>26</v>
      </c>
      <c r="H8" t="s">
        <v>28</v>
      </c>
      <c r="I8" t="s">
        <v>55</v>
      </c>
      <c r="J8">
        <v>47.176169999999999</v>
      </c>
      <c r="K8">
        <v>-122.018457</v>
      </c>
      <c r="L8">
        <v>21.8</v>
      </c>
      <c r="M8">
        <v>43.9</v>
      </c>
      <c r="O8">
        <v>50.7</v>
      </c>
      <c r="P8">
        <v>43.9</v>
      </c>
      <c r="Q8">
        <v>49</v>
      </c>
      <c r="R8">
        <v>51.6</v>
      </c>
      <c r="S8">
        <v>56</v>
      </c>
      <c r="T8">
        <v>58.6</v>
      </c>
      <c r="U8">
        <v>63.9</v>
      </c>
      <c r="V8">
        <v>64.2</v>
      </c>
      <c r="W8">
        <v>26.3</v>
      </c>
      <c r="AB8">
        <f>W8</f>
        <v>26.3</v>
      </c>
      <c r="AC8" s="1">
        <f t="shared" si="0"/>
        <v>48.172727272727272</v>
      </c>
      <c r="AD8">
        <f t="shared" si="1"/>
        <v>11</v>
      </c>
      <c r="AE8">
        <v>2010</v>
      </c>
    </row>
    <row r="9" spans="1:31" x14ac:dyDescent="0.25">
      <c r="A9">
        <v>942</v>
      </c>
      <c r="B9" t="s">
        <v>10</v>
      </c>
      <c r="C9" t="s">
        <v>11</v>
      </c>
      <c r="D9" t="s">
        <v>12</v>
      </c>
      <c r="E9" t="s">
        <v>13</v>
      </c>
      <c r="F9" t="s">
        <v>25</v>
      </c>
      <c r="G9" t="s">
        <v>29</v>
      </c>
      <c r="H9" t="s">
        <v>30</v>
      </c>
      <c r="I9" t="s">
        <v>55</v>
      </c>
      <c r="J9">
        <v>47.174827000000001</v>
      </c>
      <c r="K9">
        <v>-122.019458</v>
      </c>
      <c r="V9">
        <v>50.7</v>
      </c>
      <c r="AB9">
        <f>V9</f>
        <v>50.7</v>
      </c>
      <c r="AC9" s="1">
        <f t="shared" si="0"/>
        <v>50.7</v>
      </c>
      <c r="AD9">
        <f t="shared" si="1"/>
        <v>1</v>
      </c>
      <c r="AE9">
        <v>2009</v>
      </c>
    </row>
    <row r="10" spans="1:31" x14ac:dyDescent="0.25">
      <c r="A10">
        <v>1814</v>
      </c>
      <c r="B10" t="s">
        <v>10</v>
      </c>
      <c r="C10" t="s">
        <v>11</v>
      </c>
      <c r="D10" t="s">
        <v>12</v>
      </c>
      <c r="E10" t="s">
        <v>13</v>
      </c>
      <c r="F10" t="s">
        <v>20</v>
      </c>
      <c r="G10" t="s">
        <v>31</v>
      </c>
      <c r="H10" t="s">
        <v>32</v>
      </c>
      <c r="I10" t="s">
        <v>55</v>
      </c>
      <c r="J10">
        <v>47.176138999999999</v>
      </c>
      <c r="K10">
        <v>-122.018434</v>
      </c>
      <c r="Y10">
        <v>27.2</v>
      </c>
      <c r="Z10">
        <v>63.5</v>
      </c>
      <c r="AB10">
        <f>Z10</f>
        <v>63.5</v>
      </c>
      <c r="AC10" s="1">
        <f t="shared" si="0"/>
        <v>45.35</v>
      </c>
      <c r="AD10">
        <f t="shared" si="1"/>
        <v>2</v>
      </c>
      <c r="AE10">
        <v>2013</v>
      </c>
    </row>
    <row r="11" spans="1:31" x14ac:dyDescent="0.25">
      <c r="A11">
        <v>1594</v>
      </c>
      <c r="B11" t="s">
        <v>10</v>
      </c>
      <c r="C11" t="s">
        <v>11</v>
      </c>
      <c r="D11" t="s">
        <v>12</v>
      </c>
      <c r="E11" t="s">
        <v>13</v>
      </c>
      <c r="F11" t="s">
        <v>20</v>
      </c>
      <c r="G11" t="s">
        <v>31</v>
      </c>
      <c r="H11" t="s">
        <v>33</v>
      </c>
      <c r="I11" t="s">
        <v>55</v>
      </c>
      <c r="J11">
        <v>47.175094999999999</v>
      </c>
      <c r="K11">
        <v>-122.019533</v>
      </c>
      <c r="X11">
        <v>38.700000000000003</v>
      </c>
      <c r="Y11">
        <v>28.9</v>
      </c>
      <c r="Z11">
        <v>49.6</v>
      </c>
      <c r="AB11">
        <f t="shared" ref="AB11:AB12" si="2">Z11</f>
        <v>49.6</v>
      </c>
      <c r="AC11" s="1">
        <f t="shared" si="0"/>
        <v>39.066666666666663</v>
      </c>
      <c r="AD11">
        <f t="shared" si="1"/>
        <v>3</v>
      </c>
      <c r="AE11">
        <v>2013</v>
      </c>
    </row>
    <row r="12" spans="1:31" x14ac:dyDescent="0.25">
      <c r="A12">
        <v>1049</v>
      </c>
      <c r="B12" t="s">
        <v>10</v>
      </c>
      <c r="C12" t="s">
        <v>11</v>
      </c>
      <c r="D12" t="s">
        <v>12</v>
      </c>
      <c r="E12" t="s">
        <v>13</v>
      </c>
      <c r="F12" t="s">
        <v>20</v>
      </c>
      <c r="G12" t="s">
        <v>31</v>
      </c>
      <c r="H12" t="s">
        <v>34</v>
      </c>
      <c r="I12" t="s">
        <v>55</v>
      </c>
      <c r="J12">
        <v>47.175488000000001</v>
      </c>
      <c r="K12">
        <v>-122.01879</v>
      </c>
      <c r="W12">
        <v>24.4</v>
      </c>
      <c r="X12">
        <v>56</v>
      </c>
      <c r="Z12">
        <v>47.7</v>
      </c>
      <c r="AB12">
        <f t="shared" si="2"/>
        <v>47.7</v>
      </c>
      <c r="AC12" s="1">
        <f t="shared" si="0"/>
        <v>42.70000000000001</v>
      </c>
      <c r="AD12">
        <f t="shared" si="1"/>
        <v>3</v>
      </c>
      <c r="AE12">
        <v>2013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4" sqref="A14"/>
    </sheetView>
  </sheetViews>
  <sheetFormatPr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  <row r="4" spans="1:1" x14ac:dyDescent="0.25">
      <c r="A4" t="s">
        <v>38</v>
      </c>
    </row>
    <row r="5" spans="1:1" x14ac:dyDescent="0.25">
      <c r="A5" t="s">
        <v>39</v>
      </c>
    </row>
    <row r="6" spans="1:1" x14ac:dyDescent="0.25">
      <c r="A6" t="s">
        <v>40</v>
      </c>
    </row>
    <row r="7" spans="1:1" x14ac:dyDescent="0.25">
      <c r="A7" t="s">
        <v>41</v>
      </c>
    </row>
    <row r="8" spans="1:1" x14ac:dyDescent="0.25">
      <c r="A8" t="s">
        <v>42</v>
      </c>
    </row>
    <row r="9" spans="1:1" x14ac:dyDescent="0.25">
      <c r="A9" t="s">
        <v>43</v>
      </c>
    </row>
    <row r="10" spans="1:1" x14ac:dyDescent="0.25">
      <c r="A10" t="s">
        <v>44</v>
      </c>
    </row>
    <row r="11" spans="1:1" x14ac:dyDescent="0.25">
      <c r="A11" t="s">
        <v>45</v>
      </c>
    </row>
    <row r="12" spans="1:1" x14ac:dyDescent="0.25">
      <c r="A12" t="s">
        <v>46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Boise Ck BIBI by year</vt:lpstr>
      <vt:lpstr>Metadata</vt:lpstr>
    </vt:vector>
  </TitlesOfParts>
  <Company>King County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Wilhelm, Jo</dc:creator>
  <cp:lastModifiedBy>Wilhelm, Jo</cp:lastModifiedBy>
  <dcterms:created xsi:type="dcterms:W3CDTF">2015-07-08T15:39:03Z</dcterms:created>
  <dcterms:modified xsi:type="dcterms:W3CDTF">2015-07-08T21:36:38Z</dcterms:modified>
</cp:coreProperties>
</file>